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'Itens'!$A$1:$L$50</definedName>
  </definedNames>
  <calcPr fullCalcOnLoad="1"/>
</workbook>
</file>

<file path=xl/sharedStrings.xml><?xml version="1.0" encoding="utf-8"?>
<sst xmlns="http://schemas.openxmlformats.org/spreadsheetml/2006/main" count="180" uniqueCount="113">
  <si>
    <t/>
  </si>
  <si>
    <t>PREFEITURA MUN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</si>
  <si>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</si>
  <si>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</si>
  <si>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</si>
  <si>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</si>
  <si>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</si>
  <si>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</si>
  <si>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30/10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</si>
  <si>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</si>
  <si>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</si>
  <si>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</si>
  <si>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</si>
  <si>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</si>
  <si>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</si>
  <si>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</si>
  <si>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>26/04/2023 09:00:00</t>
  </si>
  <si>
    <t xml:space="preserve">Objeto: </t>
  </si>
  <si>
    <t>REGISTRO DE PREÇOS PARA FUTURAS E EVENTUAIS AQUISIÇÕES DE KIT DE UNIFORMES ESCOLARES, UNIFORMES OPERACIONAIS, EXECUTIVOS E ACESSÓRIOS PERSONALIZADOS A SEREM DISTRIBUÍDOS AOS SERVIDORES MUNICIPAIS E ALUNOS DA REDE MUNICIPAL DE ENSINO DE ALVORADA DE MINA/MG.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</si>
  <si>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</si>
  <si>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</si>
  <si>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</si>
  <si>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</si>
  <si>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</si>
  <si>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</si>
  <si>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</si>
  <si>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</si>
  <si>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</si>
  <si>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</si>
  <si>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</si>
  <si>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</si>
  <si>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</si>
  <si>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</si>
  <si>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52940</t>
  </si>
  <si>
    <t>0001</t>
  </si>
  <si>
    <t>COLETES PROFISSIONAIS ESTILO FOTOGRÁFICO NA COR VERDE MILITAR COM VÁRIOS BOLSOS: JAQUETA DE MALHA, DESING TRASEIRO PARA ATENDER AS SUAS DIFERENTES NECESSIDADES, COM ESCRITA EM BORDADO ( FISCALIZAÇÃO AMBIENTAL) NA COR BRANCA BOLSOS COM ZÍPER SEGUROS E BOLSOS DE FITA ADESIVA EM DIFERENTES TAMANHOS PARA ARMAZENAR MAIS ITENS COM BRASÃO DA PREFEITURA MUNICIPAL NO BOLSO SUPERIOR ESQUERDO. FIVELA RESISTENTE PARA FÁCIL COLOCAÇÃO E REMOÇÃO. TECIDO RESPIRÁVEL E ABSORVENTE A UMIDADE E MALHA NAS COSTAS PARA, VÁRIOS PEQUENOS GANCHOS PARA PENDURAR ALGUNS ACESSÓRIO LEVES CONVENIENTES. TAMANHOS G E GG</t>
  </si>
  <si>
    <t>Unidade</t>
  </si>
  <si>
    <t>2698</t>
  </si>
  <si>
    <t>NÃO</t>
  </si>
  <si>
    <t>52941</t>
  </si>
  <si>
    <t>0002</t>
  </si>
  <si>
    <t>COLETES PROFISSIONAIS PADRÃO DEFESA CIVIL DO ESTADO DE MINAS GERAIS : ESTILO FOTOGRÁFICO 100% POLIÉSTER NA COR AZUL MARINHO, COM FECHAMENTO FONTAL EM ZÍPER. FAIXA REFLETIVA NOS OMBROS NA COR CINZA E LARANJA, BOLSOS COM ZÍPER SEGUROS E BOLSOS DE FITA ADESIVAS EM DIFERENTES TAMANHO COM O BRASÃO DA PREFEITURA MUNICIPAL NO BOLSO SUPERIOR ESQUERDO E BRASÃO DA DEFESA CIVIL DE MINAS GERAIS NO BOLSO DIREITO, ACIMA DO BOLSO SUPERIOR DIREITO UM VELCRO MEDINDO 11 CM DE COMPRIMENTO E 5 CM DE LARGURA. DISING TRASEIRO REMOVÍVEL NA COR LARANJA COM UMA FAIXA REFLETIVEL NA COR CINZA PARA ATENDER AS SUAS DIFERENTES NECESSIDADES. FIVELA RESISTENTE PARA FÁCIL COLOCAÇÃO E REMOÇÃO. TAMANHOS P, M, G E GG</t>
  </si>
  <si>
    <t>2699</t>
  </si>
  <si>
    <t>52942</t>
  </si>
  <si>
    <t>0003</t>
  </si>
  <si>
    <t xml:space="preserve">BLUSAS PÓLO EM MALHA PV ANTI PILLING INFINIT: TAMANHOS P,M,G NA COR CINZA. COMPOSIÇÃO 65% POLIÉSTER 35% VISCOSE, GRAMATURA 165G/M COM LOGO EM SILK DO LADO ESQUERDO- SILK DO SETOR DE VIGILÂNCIA SANITÁRIA
</t>
  </si>
  <si>
    <t>2700</t>
  </si>
  <si>
    <t>52943</t>
  </si>
  <si>
    <t>0004</t>
  </si>
  <si>
    <t>BLUSAS PÓLO EM MALHA PV ANTI PILLING INFINITY- TAMANHOS P,M,G: NA COR CREME. COMPOSIÇÃO 65% POLIÉSTER 35% VISCOSE, GRAMATURA 165/M COM LOGO EM SILK DO LADO ESQUERDO- SILK DO SETOR VIGILÂNCIA AMBIENTAL.</t>
  </si>
  <si>
    <t>2701</t>
  </si>
  <si>
    <t>52944</t>
  </si>
  <si>
    <t>0005</t>
  </si>
  <si>
    <t>UNIFORMES SETOR DE OBRAS : KIT POR COLABORADOR COMPOSTO POR UMA (01) CALÇA ESTILO CARGO, MASCULINA COM BOLSOS LATERAIS, TECIDO BRIM PESADO NA COR AZUL MARINHO COM FAIXA REFLETIVA NA COR VERDE CLARO. TAMANHOS 38,40,42 E 44 UMA (01) CAMISA MANGA LONGA REFLETIVA COR: AZUL MARINHO SETOR: OBRAS E SERVIÇOS GERAIS E DEMAIS TECIDO: BRIM PESADO COM FAIXA REFLETIVA NA COR VERDE CLARO, NECESSÁRIO MATERIAL DE BOA QUALIDADE E ALTA RESISTÊNCIA, CONFORTO E DURABILIDADE E ÓTIMO VISUAL. COM APENAS UM BOLSO NA FRENTE DO LADO ESQUERDO CONTENDO A LOGO BORDADA DA PREFEITURA. DEVE CONTER FAIXA REFLETIVA ( CONFORME IDENTIFICADO NA FIGURA) OU SOMENTE FITA REFLETIVA DE 5 CM. TAMANHOS: P, M, G, GG E EXG UMA (01) CAMISA MANGA CURTA REFLETIVA COR AZUL MARINHO SETOR: OBRAS E SERVIÇOS GERAIS E DEMAIS TECIDO: BRIM PESADP COM FAIXAS REFLETIVAS NA COR VERDE CLARO, NECESSÁRIO MATERIAL DE BOA QUALIDADE E ALTA RESISTÊNCIA, CONFORTO, DURABILIDADE E ÓTIMO VISUAL, COM APENAS UM BOLSO NA FRENTE DO LADO ESQUERDO CONTENDO A LOGO BORDADA DA PREFEITURA. DEVE CONTER FAIXA REFLETIVA (CONFORME IDENTIFICADO NA FIGURA) OU SOMENTE FITA REFLETIVA DE 5 CM. TAMANHOS P,M,G, GG E EXG.</t>
  </si>
  <si>
    <t>KIT</t>
  </si>
  <si>
    <t>2702</t>
  </si>
  <si>
    <t>52945</t>
  </si>
  <si>
    <t>0006</t>
  </si>
  <si>
    <t>UNIFORME ESCOLAR REDE MUNICIPAL : KIT POR ALUNO COMPOSTO POR DUAS (2) CAMISAS DE MANGA CURTA CONFECCIONADA EM MALHA PV ANTI PILLING INFINITY, NECESSÁRIO MATERIAL DE BOA QUALIDADADE A ALTA RESISTENCIA, CONFORTO , DURABILIDADE E CONTENDO A LOGO BORDADA DA PREFEITURA DO LADO ESQUERDO, CAMISA COM CORPO CINZA FAIXA LARANJA, GOLA E DETALHES NA MANGA NA COR AZUL CONFORME MODELO APRESENTADO , UM (1) SHORT CONFECCIONADO EM HELANCA COLEGIAL 100% POLIESTER COM ELASTICO NA CINTURA, COM BOLSO TRASEIRO NO LADO ESQUERDO NA COR CINZA COM FAIXA LATERAIS AZUL E LARANJA CONFORME MODELO APRESENTADO E UMA (1) CALÇA COMPRIDA CONFECCIONADA EM HELANCA COLEGIAL 100% POLIESTER COM ELASTICO NA CINTURA, BOLSOS LATERAIS, NA COR CINZA COM FAIXAS LATERAIS NA COR COR AZUL E LARANJA CONFORME MODELO APRESENTADO. TAMANHOS: 2,4,6,8,10,12, P,M,G,GG E EXG</t>
  </si>
  <si>
    <t>2703</t>
  </si>
  <si>
    <t>SIM</t>
  </si>
  <si>
    <t>52946</t>
  </si>
  <si>
    <t>0007</t>
  </si>
  <si>
    <t xml:space="preserve">UNIFORME AUXILIAR DE ESCOLA KIT MASCULINO  E FEMININO: UNIFORME AUXILIAR DE ESCOLA KIT MASCULINO ( KIT POR COLABORADOR) COMPOSTO POR UMA (1) CAMISA MANGA LONGA E DUAS CAMISAS (2) MANGA CURTA DA GOLA REDONDA CONFECCIONADA EM MAHA PV ANTI PELLING INFINITY NA COR CINZA CLARO COM UM BOLSO CHAPADO DO LADO ESQUERDO CONTENDO A LOGO BORDADA DA PREFEITURA. DUAS (2) CALÇAS COMPRIDA CONFECCIONADA EM HELANCA COLEGIAL 100% POLIESTER COM ELÁSTICO NA CINTIRA, BOLSOS LATERAIS, NA COR CINZA MÉDIO COM FAIXA FINA BRANCA NAS LATERAIS. TAMANHOS: P,M,G,GG,EXG E EXXG 
UNIFORME AUXILIAR DE ESCOLA KIT FEMININO (POR COLABORADOR) COMPOSTO POR UMA (1) CAMISA MANGA LONGA E DUAS (2) CAMISAS MANGA CURTA DA GOLA REDONDA CONFECIONADA EM MALHA PV ANTI PILLING INFINITY NA COR CINZA CLARO COM UM BOLSO CHAPADO DO LADO ESQUERDO CONTENDO A LOGO BORDADA DA PREFEITURA E DUAS CALÇAS COMPRIDAS CONFECCIONADA EM HELANCA 92% POLISTER E 8% ELASTANO, COM ALTA DURABILIDADE, MODELO QUE APRESENTA CÓS ALTO E ELÁSTICO DE ESPESSURA MÉDIA NA CINTURA, COM UM BOLSO TRASEIRO DO LADO ESQUERDO E DIREITO, ACABAMENTO FLARE NAS PERNAS NA COR CINZA MÉDIO COM FAIXA FINA BRANCA NAS LATERAIS. TAMANHOS: P,M,G,GG,EXG E EXXG
</t>
  </si>
  <si>
    <t>2704</t>
  </si>
  <si>
    <t>50490</t>
  </si>
  <si>
    <t>0008</t>
  </si>
  <si>
    <t>BLUSAS PÓLO EM MALHA PV ANTI PILLING INFINITY - TAMANHO G: NA COR BRANCA: COMPOSIÇÃO 65% POLIÉSTER 35% VISCOSE, GRAMATURA 165G/M² COM LOGO EM SILK DO LADO ESQUERDO– SILK SERVIÇO DE VIGILÂNCIA EM SAÚDE.</t>
  </si>
  <si>
    <t>2705</t>
  </si>
  <si>
    <t>50482</t>
  </si>
  <si>
    <t>0009</t>
  </si>
  <si>
    <t xml:space="preserve">BLUSAS PÓLO EM MALHA PV ANTI PILLING INFINITY - TAMANHO M NA COR CINZA:: COMPOSIÇÃO 65% POLIÉSTER 35% VISCOSE, GRAMATURA 165G/M² COM LOGO EM SILK DO LADO ESQUERDO – SILK DO SETOR DE VIGILÂNCIA SANITÁRIA </t>
  </si>
  <si>
    <t>2706</t>
  </si>
  <si>
    <t>50481</t>
  </si>
  <si>
    <t>0010</t>
  </si>
  <si>
    <t xml:space="preserve">BLUSAS PÓLO EM MALHA PV ANTI PILLING INFINITY - TAMANHO M: NA COR BRANCA: COMPOSIÇÃO 65% POLIÉSTER 35% VISCOSE, GRAMATURA 165G/M² COM LOGO EM SILK DO LADO ESQUERDO – SILK SERVIÇO DE VIGILÂNCIA EM SAÚDE </t>
  </si>
  <si>
    <t>2707</t>
  </si>
  <si>
    <t>50480</t>
  </si>
  <si>
    <t>0011</t>
  </si>
  <si>
    <t>BLUSAS PÓLO EM MALHA PV ANTI PILLING INFINITY - TAMANHO M: NA COR CREME: COMPOSIÇÃO 65% POLIÉSTER 35% VISCOSE, GRAMATURA 165G/M² COM LOGO EM SILK DO LADO ESQUERDO – SILK AGENTE DE ENDEMIAS - SETOR VIGILÂNCIA AMBIENTAL</t>
  </si>
  <si>
    <t>2708</t>
  </si>
  <si>
    <t>50479</t>
  </si>
  <si>
    <t>0012</t>
  </si>
  <si>
    <t xml:space="preserve">BLUSAS PÓLO EM MALHA PV ANTI PILLING INFINITY - TAMANHO M: NA COR VERDE BANDEIRA:  COMPOSIÇÃO 65% POLIÉSTER 35% VISCOSE, GRAMATURA 165G/M² COM LOGO EM SILK DO LADO ESQUERDO - SILK DO SETOR DE CONTROLE DE ZOONOSES.
</t>
  </si>
  <si>
    <t>2709</t>
  </si>
  <si>
    <t>50488</t>
  </si>
  <si>
    <t>0013</t>
  </si>
  <si>
    <t xml:space="preserve">CALÇA ESTILO CARGO, FEMININA, COM BOLSOS LATERAIS.: TECIDO EM BRIM, NA COR CAQUI (MARROM CLARO) OU CINZA MÉDIO. TAMANHO 36 
</t>
  </si>
  <si>
    <t>2710</t>
  </si>
  <si>
    <t>50430</t>
  </si>
  <si>
    <t>0014</t>
  </si>
  <si>
    <t>CAMISA MANGA LONGA – FEMININO E MASCULINO COR: AZUL MARINHO TECIDO: TRICOLINE: SETOR: ADMINISTRAÇÃO E DEMAIS SECRETARIAS
01 BOLSO CHAPADO DO LADO ESQUERDO CONTENDO A LOGO BORDADA DA PREFEITURA.
NECESSÁRIO MATERIAL DE BOA QUALIDADE E ALTA RESISTÊNCIA, CONFORTO, DURABILIDADE E ÓTIMO VISUAL
TAMANHOS: P, M, G, GG E EXG.</t>
  </si>
  <si>
    <t>2711</t>
  </si>
  <si>
    <t>50431</t>
  </si>
  <si>
    <t>0015</t>
  </si>
  <si>
    <t>CAMISA MANGA LONGA – FEMININO E MASCULINO COR: BRANCO TECIDO: TRICOLINE: SETOR: SAÚDE
01 BOLSO CHAPADO DO LADO ESQUERDO CONTENDO A LOGO BORDADA DA PREFEITURA. NECESSÁRIO MATERIAL DE BOA Q.UALIDADE E ALTA RESISTÊNCIA, CONFORTO, DURABILIDADE E ÓTIMO VISUAL
TAMANHOS: P, M, G, GG E EXG.</t>
  </si>
  <si>
    <t>2712</t>
  </si>
  <si>
    <t>50436</t>
  </si>
  <si>
    <t>0016</t>
  </si>
  <si>
    <t>CAMISA MANGA LONGA REFLETIVA COR: AZUL MARINHO: SETOR: OBRAS E SERVIÇOS GERAIS E DEMAIS
TECIDO: BRIM PESADO COM FAIXAS REFLETIVAS NA COR VERDE CLARO, NECESSÁRIO MATERIAL DE BOA QUALIDADE E ALTA RESISTÊNCIA, CONFORTO, DURABILIDADE E ÓTIMO VISUAL. COM APENAS UM BOLSO NA FRENTE DO LADO DIREITO CONTENDO A LOGO BORDADA DA PREFEITURA. DEVE CONTER FAIXA REFLETIVA (CONFORME IDENTIFICADO NA FIGURA) OU SOMENTE FITA REFLETIVA DE 5 CM. 
TAMANHOS: P, M, G, GG E EXG.</t>
  </si>
  <si>
    <t>2713</t>
  </si>
  <si>
    <t>50435</t>
  </si>
  <si>
    <t>0017</t>
  </si>
  <si>
    <t xml:space="preserve">CAMISA TIPO POLO – FEMININO E MASCULINO COR: BRANCO TECIDO: MALHA PIQUET: SETOR: SAÚDE
COM GOLA EM MALHA RETILÍNEA E ABERTURA PARCIAL COM FECHAMENTO DE 02 BOTÕES, 01 BOLSO CHAPADO DO LADO ESQUERDO CONTENDO A LOGO BORDADA DA PREFEITURA. MANGA CURTA E BARRA EMBAINHADA E COSTAS FOLHA ÚNICA. NECESSÁRIO MATERIAL DE BOA QUALIDADE E ALTA RESISTÊNCIA, CONFORTO, DURABILIDADE E ÓTIMO VISUAL.
TAMANHOS: P, M, G, GG E EXG.
</t>
  </si>
  <si>
    <t>2714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</si>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</sst>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5</v>
      </c>
      <c r="F15" s="15">
        <v>0</v>
      </c>
      <c r="G15" s="13">
        <f>ROUND(SUM(E15*F15),2)</f>
        <v>0</v>
      </c>
      <c r="H15" s="17" t="s">
        <v>0</v>
      </c>
      <c r="I15" s="14" t="s">
        <v>37</v>
      </c>
      <c r="J15" s="12" t="s">
        <v>0</v>
      </c>
      <c r="K15" s="13">
        <f>SUM(G15:G15)</f>
        <v>0</v>
      </c>
      <c r="L15" s="13">
        <v>192.6667</v>
      </c>
      <c r="M15" s="13" t="s">
        <v>38</v>
      </c>
    </row>
    <row r="16" spans="1:13" ht="12.75">
      <c r="A16" s="14" t="s">
        <v>39</v>
      </c>
      <c r="B16" s="14" t="s">
        <v>40</v>
      </c>
      <c r="C16" s="10" t="s">
        <v>41</v>
      </c>
      <c r="D16" s="10" t="s">
        <v>36</v>
      </c>
      <c r="E16" s="13">
        <v>10</v>
      </c>
      <c r="F16" s="15">
        <v>0</v>
      </c>
      <c r="G16" s="13">
        <f>ROUND(SUM(E16*F16),2)</f>
        <v>0</v>
      </c>
      <c r="H16" s="17" t="s">
        <v>0</v>
      </c>
      <c r="I16" s="14" t="s">
        <v>42</v>
      </c>
      <c r="J16" s="12" t="s">
        <v>0</v>
      </c>
      <c r="K16" s="13">
        <f>SUM(G16:G16)</f>
        <v>0</v>
      </c>
      <c r="L16" s="13">
        <v>192.6667</v>
      </c>
      <c r="M16" s="13" t="s">
        <v>38</v>
      </c>
    </row>
    <row r="17" spans="1:13" ht="12.75">
      <c r="A17" s="14" t="s">
        <v>43</v>
      </c>
      <c r="B17" s="14" t="s">
        <v>44</v>
      </c>
      <c r="C17" s="10" t="s">
        <v>45</v>
      </c>
      <c r="D17" s="10" t="s">
        <v>36</v>
      </c>
      <c r="E17" s="13">
        <v>4</v>
      </c>
      <c r="F17" s="15">
        <v>0</v>
      </c>
      <c r="G17" s="13">
        <f>ROUND(SUM(E17*F17),2)</f>
        <v>0</v>
      </c>
      <c r="H17" s="17" t="s">
        <v>0</v>
      </c>
      <c r="I17" s="14" t="s">
        <v>46</v>
      </c>
      <c r="J17" s="12" t="s">
        <v>0</v>
      </c>
      <c r="K17" s="13">
        <f>SUM(G17:G17)</f>
        <v>0</v>
      </c>
      <c r="L17" s="13">
        <v>49</v>
      </c>
      <c r="M17" s="13" t="s">
        <v>38</v>
      </c>
    </row>
    <row r="18" spans="1:13" ht="12.75">
      <c r="A18" s="14" t="s">
        <v>47</v>
      </c>
      <c r="B18" s="14" t="s">
        <v>48</v>
      </c>
      <c r="C18" s="10" t="s">
        <v>49</v>
      </c>
      <c r="D18" s="10" t="s">
        <v>36</v>
      </c>
      <c r="E18" s="13">
        <v>6</v>
      </c>
      <c r="F18" s="15">
        <v>0</v>
      </c>
      <c r="G18" s="13">
        <f>ROUND(SUM(E18*F18),2)</f>
        <v>0</v>
      </c>
      <c r="H18" s="17" t="s">
        <v>0</v>
      </c>
      <c r="I18" s="14" t="s">
        <v>50</v>
      </c>
      <c r="J18" s="12" t="s">
        <v>0</v>
      </c>
      <c r="K18" s="13">
        <f>SUM(G18:G18)</f>
        <v>0</v>
      </c>
      <c r="L18" s="13">
        <v>52.3333</v>
      </c>
      <c r="M18" s="13" t="s">
        <v>38</v>
      </c>
    </row>
    <row r="19" spans="1:13" ht="12.75">
      <c r="A19" s="14" t="s">
        <v>51</v>
      </c>
      <c r="B19" s="14" t="s">
        <v>52</v>
      </c>
      <c r="C19" s="10" t="s">
        <v>53</v>
      </c>
      <c r="D19" s="10" t="s">
        <v>54</v>
      </c>
      <c r="E19" s="13">
        <v>20</v>
      </c>
      <c r="F19" s="15">
        <v>0</v>
      </c>
      <c r="G19" s="13">
        <f>ROUND(SUM(E19*F19),2)</f>
        <v>0</v>
      </c>
      <c r="H19" s="17" t="s">
        <v>0</v>
      </c>
      <c r="I19" s="14" t="s">
        <v>55</v>
      </c>
      <c r="J19" s="12" t="s">
        <v>0</v>
      </c>
      <c r="K19" s="13">
        <f>SUM(G19:G19)</f>
        <v>0</v>
      </c>
      <c r="L19" s="13">
        <v>231.6667</v>
      </c>
      <c r="M19" s="13" t="s">
        <v>38</v>
      </c>
    </row>
    <row r="20" spans="1:13" ht="12.75">
      <c r="A20" s="14" t="s">
        <v>56</v>
      </c>
      <c r="B20" s="14" t="s">
        <v>57</v>
      </c>
      <c r="C20" s="10" t="s">
        <v>58</v>
      </c>
      <c r="D20" s="10" t="s">
        <v>54</v>
      </c>
      <c r="E20" s="13">
        <v>500</v>
      </c>
      <c r="F20" s="15">
        <v>0</v>
      </c>
      <c r="G20" s="13">
        <f>ROUND(SUM(E20*F20),2)</f>
        <v>0</v>
      </c>
      <c r="H20" s="17" t="s">
        <v>0</v>
      </c>
      <c r="I20" s="14" t="s">
        <v>59</v>
      </c>
      <c r="J20" s="12" t="s">
        <v>0</v>
      </c>
      <c r="K20" s="13">
        <f>SUM(G20:G20)</f>
        <v>0</v>
      </c>
      <c r="L20" s="13">
        <v>276.6667</v>
      </c>
      <c r="M20" s="13" t="s">
        <v>60</v>
      </c>
    </row>
    <row r="21" spans="1:13" ht="12.75">
      <c r="A21" s="14" t="s">
        <v>61</v>
      </c>
      <c r="B21" s="14" t="s">
        <v>62</v>
      </c>
      <c r="C21" s="10" t="s">
        <v>63</v>
      </c>
      <c r="D21" s="10" t="s">
        <v>54</v>
      </c>
      <c r="E21" s="13">
        <v>80</v>
      </c>
      <c r="F21" s="15">
        <v>0</v>
      </c>
      <c r="G21" s="13">
        <f>ROUND(SUM(E21*F21),2)</f>
        <v>0</v>
      </c>
      <c r="H21" s="17" t="s">
        <v>0</v>
      </c>
      <c r="I21" s="14" t="s">
        <v>64</v>
      </c>
      <c r="J21" s="12" t="s">
        <v>0</v>
      </c>
      <c r="K21" s="13">
        <f>SUM(G21:G21)</f>
        <v>0</v>
      </c>
      <c r="L21" s="13">
        <v>233.3333</v>
      </c>
      <c r="M21" s="13" t="s">
        <v>38</v>
      </c>
    </row>
    <row r="22" spans="1:13" ht="12.75">
      <c r="A22" s="14" t="s">
        <v>65</v>
      </c>
      <c r="B22" s="14" t="s">
        <v>66</v>
      </c>
      <c r="C22" s="10" t="s">
        <v>67</v>
      </c>
      <c r="D22" s="10" t="s">
        <v>36</v>
      </c>
      <c r="E22" s="13">
        <v>2</v>
      </c>
      <c r="F22" s="15">
        <v>0</v>
      </c>
      <c r="G22" s="13">
        <f>ROUND(SUM(E22*F22),2)</f>
        <v>0</v>
      </c>
      <c r="H22" s="17" t="s">
        <v>0</v>
      </c>
      <c r="I22" s="14" t="s">
        <v>68</v>
      </c>
      <c r="J22" s="12" t="s">
        <v>0</v>
      </c>
      <c r="K22" s="13">
        <f>SUM(G22:G22)</f>
        <v>0</v>
      </c>
      <c r="L22" s="13">
        <v>46</v>
      </c>
      <c r="M22" s="13" t="s">
        <v>38</v>
      </c>
    </row>
    <row r="23" spans="1:13" ht="12.75">
      <c r="A23" s="14" t="s">
        <v>69</v>
      </c>
      <c r="B23" s="14" t="s">
        <v>70</v>
      </c>
      <c r="C23" s="10" t="s">
        <v>71</v>
      </c>
      <c r="D23" s="10" t="s">
        <v>36</v>
      </c>
      <c r="E23" s="13">
        <v>4</v>
      </c>
      <c r="F23" s="15">
        <v>0</v>
      </c>
      <c r="G23" s="13">
        <f>ROUND(SUM(E23*F23),2)</f>
        <v>0</v>
      </c>
      <c r="H23" s="17" t="s">
        <v>0</v>
      </c>
      <c r="I23" s="14" t="s">
        <v>72</v>
      </c>
      <c r="J23" s="12" t="s">
        <v>0</v>
      </c>
      <c r="K23" s="13">
        <f>SUM(G23:G23)</f>
        <v>0</v>
      </c>
      <c r="L23" s="13">
        <v>48.3</v>
      </c>
      <c r="M23" s="13" t="s">
        <v>38</v>
      </c>
    </row>
    <row r="24" spans="1:13" ht="12.75">
      <c r="A24" s="14" t="s">
        <v>73</v>
      </c>
      <c r="B24" s="14" t="s">
        <v>74</v>
      </c>
      <c r="C24" s="10" t="s">
        <v>75</v>
      </c>
      <c r="D24" s="10" t="s">
        <v>36</v>
      </c>
      <c r="E24" s="13">
        <v>4</v>
      </c>
      <c r="F24" s="15">
        <v>0</v>
      </c>
      <c r="G24" s="13">
        <f>ROUND(SUM(E24*F24),2)</f>
        <v>0</v>
      </c>
      <c r="H24" s="17" t="s">
        <v>0</v>
      </c>
      <c r="I24" s="14" t="s">
        <v>76</v>
      </c>
      <c r="J24" s="12" t="s">
        <v>0</v>
      </c>
      <c r="K24" s="13">
        <f>SUM(G24:G24)</f>
        <v>0</v>
      </c>
      <c r="L24" s="13">
        <v>47.6667</v>
      </c>
      <c r="M24" s="13" t="s">
        <v>38</v>
      </c>
    </row>
    <row r="25" spans="1:13" ht="12.75">
      <c r="A25" s="14" t="s">
        <v>77</v>
      </c>
      <c r="B25" s="14" t="s">
        <v>78</v>
      </c>
      <c r="C25" s="10" t="s">
        <v>79</v>
      </c>
      <c r="D25" s="10" t="s">
        <v>36</v>
      </c>
      <c r="E25" s="13">
        <v>6</v>
      </c>
      <c r="F25" s="15">
        <v>0</v>
      </c>
      <c r="G25" s="13">
        <f>ROUND(SUM(E25*F25),2)</f>
        <v>0</v>
      </c>
      <c r="H25" s="17" t="s">
        <v>0</v>
      </c>
      <c r="I25" s="14" t="s">
        <v>80</v>
      </c>
      <c r="J25" s="12" t="s">
        <v>0</v>
      </c>
      <c r="K25" s="13">
        <f>SUM(G25:G25)</f>
        <v>0</v>
      </c>
      <c r="L25" s="13">
        <v>46.6333</v>
      </c>
      <c r="M25" s="13" t="s">
        <v>38</v>
      </c>
    </row>
    <row r="26" spans="1:13" ht="12.75">
      <c r="A26" s="14" t="s">
        <v>81</v>
      </c>
      <c r="B26" s="14" t="s">
        <v>82</v>
      </c>
      <c r="C26" s="10" t="s">
        <v>83</v>
      </c>
      <c r="D26" s="10" t="s">
        <v>36</v>
      </c>
      <c r="E26" s="13">
        <v>5</v>
      </c>
      <c r="F26" s="15">
        <v>0</v>
      </c>
      <c r="G26" s="13">
        <f>ROUND(SUM(E26*F26),2)</f>
        <v>0</v>
      </c>
      <c r="H26" s="17" t="s">
        <v>0</v>
      </c>
      <c r="I26" s="14" t="s">
        <v>84</v>
      </c>
      <c r="J26" s="12" t="s">
        <v>0</v>
      </c>
      <c r="K26" s="13">
        <f>SUM(G26:G26)</f>
        <v>0</v>
      </c>
      <c r="L26" s="13">
        <v>48.3</v>
      </c>
      <c r="M26" s="13" t="s">
        <v>38</v>
      </c>
    </row>
    <row r="27" spans="1:13" ht="12.75">
      <c r="A27" s="14" t="s">
        <v>85</v>
      </c>
      <c r="B27" s="14" t="s">
        <v>86</v>
      </c>
      <c r="C27" s="10" t="s">
        <v>87</v>
      </c>
      <c r="D27" s="10" t="s">
        <v>36</v>
      </c>
      <c r="E27" s="13">
        <v>4</v>
      </c>
      <c r="F27" s="15">
        <v>0</v>
      </c>
      <c r="G27" s="13">
        <f>ROUND(SUM(E27*F27),2)</f>
        <v>0</v>
      </c>
      <c r="H27" s="17" t="s">
        <v>0</v>
      </c>
      <c r="I27" s="14" t="s">
        <v>88</v>
      </c>
      <c r="J27" s="12" t="s">
        <v>0</v>
      </c>
      <c r="K27" s="13">
        <f>SUM(G27:G27)</f>
        <v>0</v>
      </c>
      <c r="L27" s="13">
        <v>87.3333</v>
      </c>
      <c r="M27" s="13" t="s">
        <v>38</v>
      </c>
    </row>
    <row r="28" spans="1:13" ht="12.75">
      <c r="A28" s="14" t="s">
        <v>89</v>
      </c>
      <c r="B28" s="14" t="s">
        <v>90</v>
      </c>
      <c r="C28" s="10" t="s">
        <v>91</v>
      </c>
      <c r="D28" s="10" t="s">
        <v>36</v>
      </c>
      <c r="E28" s="13">
        <v>350</v>
      </c>
      <c r="F28" s="15">
        <v>0</v>
      </c>
      <c r="G28" s="13">
        <f>ROUND(SUM(E28*F28),2)</f>
        <v>0</v>
      </c>
      <c r="H28" s="17" t="s">
        <v>0</v>
      </c>
      <c r="I28" s="14" t="s">
        <v>92</v>
      </c>
      <c r="J28" s="12" t="s">
        <v>0</v>
      </c>
      <c r="K28" s="13">
        <f>SUM(G28:G28)</f>
        <v>0</v>
      </c>
      <c r="L28" s="13">
        <v>101.3333</v>
      </c>
      <c r="M28" s="13" t="s">
        <v>38</v>
      </c>
    </row>
    <row r="29" spans="1:13" ht="12.75">
      <c r="A29" s="14" t="s">
        <v>93</v>
      </c>
      <c r="B29" s="14" t="s">
        <v>94</v>
      </c>
      <c r="C29" s="10" t="s">
        <v>95</v>
      </c>
      <c r="D29" s="10" t="s">
        <v>36</v>
      </c>
      <c r="E29" s="13">
        <v>80</v>
      </c>
      <c r="F29" s="15">
        <v>0</v>
      </c>
      <c r="G29" s="13">
        <f>ROUND(SUM(E29*F29),2)</f>
        <v>0</v>
      </c>
      <c r="H29" s="17" t="s">
        <v>0</v>
      </c>
      <c r="I29" s="14" t="s">
        <v>96</v>
      </c>
      <c r="J29" s="12" t="s">
        <v>0</v>
      </c>
      <c r="K29" s="13">
        <f>SUM(G29:G29)</f>
        <v>0</v>
      </c>
      <c r="L29" s="13">
        <v>109.6667</v>
      </c>
      <c r="M29" s="13" t="s">
        <v>38</v>
      </c>
    </row>
    <row r="30" spans="1:13" ht="12.75">
      <c r="A30" s="14" t="s">
        <v>97</v>
      </c>
      <c r="B30" s="14" t="s">
        <v>98</v>
      </c>
      <c r="C30" s="10" t="s">
        <v>99</v>
      </c>
      <c r="D30" s="10" t="s">
        <v>36</v>
      </c>
      <c r="E30" s="13">
        <v>80</v>
      </c>
      <c r="F30" s="15">
        <v>0</v>
      </c>
      <c r="G30" s="13">
        <f>ROUND(SUM(E30*F30),2)</f>
        <v>0</v>
      </c>
      <c r="H30" s="17" t="s">
        <v>0</v>
      </c>
      <c r="I30" s="14" t="s">
        <v>100</v>
      </c>
      <c r="J30" s="12" t="s">
        <v>0</v>
      </c>
      <c r="K30" s="13">
        <f>SUM(G30:G30)</f>
        <v>0</v>
      </c>
      <c r="L30" s="13">
        <v>91.3333</v>
      </c>
      <c r="M30" s="13" t="s">
        <v>38</v>
      </c>
    </row>
    <row r="31" spans="1:13" ht="12.75">
      <c r="A31" s="14" t="s">
        <v>101</v>
      </c>
      <c r="B31" s="14" t="s">
        <v>102</v>
      </c>
      <c r="C31" s="10" t="s">
        <v>103</v>
      </c>
      <c r="D31" s="10" t="s">
        <v>36</v>
      </c>
      <c r="E31" s="13">
        <v>80</v>
      </c>
      <c r="F31" s="15">
        <v>0</v>
      </c>
      <c r="G31" s="13">
        <f>ROUND(SUM(E31*F31),2)</f>
        <v>0</v>
      </c>
      <c r="H31" s="17" t="s">
        <v>0</v>
      </c>
      <c r="I31" s="14" t="s">
        <v>104</v>
      </c>
      <c r="J31" s="12" t="s">
        <v>0</v>
      </c>
      <c r="K31" s="13">
        <f>SUM(G31:G31)</f>
        <v>0</v>
      </c>
      <c r="L31" s="13">
        <v>62</v>
      </c>
      <c r="M31" s="13" t="s">
        <v>38</v>
      </c>
    </row>
    <row r="33" spans="6:7" ht="12.75">
      <c r="F33" s="18" t="s">
        <v>105</v>
      </c>
      <c r="G33" s="13">
        <f>SUM(G9:G31)</f>
        <v>0</v>
      </c>
    </row>
    <row r="36" spans="2:4" ht="12.75">
      <c r="B36" s="19" t="s">
        <v>106</v>
      </c>
      <c r="D36" s="20" t="s">
        <v>107</v>
      </c>
    </row>
    <row r="38" ht="12.75">
      <c r="B38" s="21" t="s">
        <v>108</v>
      </c>
    </row>
    <row r="40" spans="2:3" ht="82.5" customHeight="1">
      <c r="B40" s="3" t="s">
        <v>109</v>
      </c>
      <c r="C40" s="3" t="s">
        <v>110</v>
      </c>
    </row>
    <row r="43" ht="12.75">
      <c r="B43" s="4" t="s">
        <v>111</v>
      </c>
    </row>
    <row r="44" ht="12.75">
      <c r="B44" s="5" t="s">
        <v>112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36:M36"/>
    <mergeCell ref="D36:M36"/>
    <mergeCell ref="B38:M38"/>
    <mergeCell ref="C40:M40"/>
    <mergeCell ref="B43:M43"/>
    <mergeCell ref="B44:M4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